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موا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2" fontId="5" fillId="4" borderId="0" pivotButton="0" quotePrefix="0" xfId="0"/>
    <xf numFmtId="9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rightToLeft="1"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18" customWidth="1" min="3" max="3"/>
    <col width="12" customWidth="1" min="4" max="4"/>
    <col width="14" customWidth="1" min="5" max="5"/>
    <col width="12" customWidth="1" min="6" max="6"/>
    <col width="12" customWidth="1" min="7" max="7"/>
    <col width="16" customWidth="1" min="8" max="8"/>
  </cols>
  <sheetData>
    <row r="1">
      <c r="A1" s="1" t="inlineStr">
        <is>
          <t>قائمة المواد والإكسسوارات (BOM)</t>
        </is>
      </c>
    </row>
    <row r="2">
      <c r="A2" s="2" t="inlineStr">
        <is>
          <t>كل مادة في القطعة بكميتها وسعرها ونسبة هدرها.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المادة</t>
        </is>
      </c>
      <c r="B5" s="3" t="inlineStr">
        <is>
          <t>المواصفات</t>
        </is>
      </c>
      <c r="C5" s="3" t="inlineStr">
        <is>
          <t>المورد</t>
        </is>
      </c>
      <c r="D5" s="3" t="inlineStr">
        <is>
          <t>الوحدة</t>
        </is>
      </c>
      <c r="E5" s="3" t="inlineStr">
        <is>
          <t>الكمية للقطعة</t>
        </is>
      </c>
      <c r="F5" s="3" t="inlineStr">
        <is>
          <t>سعر الوحدة</t>
        </is>
      </c>
      <c r="G5" s="3" t="inlineStr">
        <is>
          <t>نسبة الهدر %</t>
        </is>
      </c>
      <c r="H5" s="3" t="inlineStr">
        <is>
          <t>التكلفة للقطعة</t>
        </is>
      </c>
    </row>
    <row r="6">
      <c r="A6" s="4" t="inlineStr">
        <is>
          <t>القماش الأساسي</t>
        </is>
      </c>
      <c r="B6" s="5" t="inlineStr">
        <is>
          <t>كتان 150 غ، عرض 140 سم</t>
        </is>
      </c>
      <c r="C6" s="5" t="inlineStr"/>
      <c r="D6" s="5" t="inlineStr">
        <is>
          <t>متر</t>
        </is>
      </c>
      <c r="E6" s="5" t="n">
        <v>1.5</v>
      </c>
      <c r="F6" s="5" t="n">
        <v>6</v>
      </c>
      <c r="G6" s="5" t="n">
        <v>10</v>
      </c>
      <c r="H6" s="6">
        <f>IF(OR(E6="",F6=""),"",E6*F6*(1+G6/100))</f>
        <v/>
      </c>
    </row>
    <row r="7">
      <c r="A7" s="4" t="inlineStr">
        <is>
          <t>بطانة الياقة</t>
        </is>
      </c>
      <c r="B7" s="5" t="inlineStr"/>
      <c r="C7" s="5" t="inlineStr"/>
      <c r="D7" s="5" t="inlineStr">
        <is>
          <t>متر</t>
        </is>
      </c>
      <c r="E7" s="5" t="n">
        <v>0.15</v>
      </c>
      <c r="F7" s="5" t="n">
        <v>2</v>
      </c>
      <c r="G7" s="5" t="n">
        <v>10</v>
      </c>
      <c r="H7" s="6">
        <f>IF(OR(E7="",F7=""),"",E7*F7*(1+G7/100))</f>
        <v/>
      </c>
    </row>
    <row r="8">
      <c r="A8" s="4" t="inlineStr">
        <is>
          <t>أزرار</t>
        </is>
      </c>
      <c r="B8" s="5" t="inlineStr">
        <is>
          <t>أصداف 11 ملم</t>
        </is>
      </c>
      <c r="C8" s="5" t="inlineStr"/>
      <c r="D8" s="5" t="inlineStr">
        <is>
          <t>قطعة</t>
        </is>
      </c>
      <c r="E8" s="5" t="n">
        <v>8</v>
      </c>
      <c r="F8" s="5" t="n">
        <v>0.05</v>
      </c>
      <c r="G8" s="5" t="n">
        <v>5</v>
      </c>
      <c r="H8" s="6">
        <f>IF(OR(E8="",F8=""),"",E8*F8*(1+G8/100))</f>
        <v/>
      </c>
    </row>
    <row r="9">
      <c r="A9" s="4" t="inlineStr">
        <is>
          <t>خيط</t>
        </is>
      </c>
      <c r="B9" s="5" t="inlineStr"/>
      <c r="C9" s="5" t="inlineStr"/>
      <c r="D9" s="5" t="inlineStr">
        <is>
          <t>مخروط</t>
        </is>
      </c>
      <c r="E9" s="5" t="n">
        <v>0.02</v>
      </c>
      <c r="F9" s="5" t="n">
        <v>3</v>
      </c>
      <c r="G9" s="5" t="n">
        <v>5</v>
      </c>
      <c r="H9" s="6">
        <f>IF(OR(E9="",F9=""),"",E9*F9*(1+G9/100))</f>
        <v/>
      </c>
    </row>
    <row r="10">
      <c r="A10" s="4" t="inlineStr">
        <is>
          <t>ملصق العلامة</t>
        </is>
      </c>
      <c r="B10" s="5" t="inlineStr"/>
      <c r="C10" s="5" t="inlineStr"/>
      <c r="D10" s="5" t="inlineStr">
        <is>
          <t>قطعة</t>
        </is>
      </c>
      <c r="E10" s="5" t="n">
        <v>1</v>
      </c>
      <c r="F10" s="5" t="n">
        <v>0.12</v>
      </c>
      <c r="G10" s="5" t="n">
        <v>3</v>
      </c>
      <c r="H10" s="6">
        <f>IF(OR(E10="",F10=""),"",E10*F10*(1+G10/100))</f>
        <v/>
      </c>
    </row>
    <row r="11">
      <c r="A11" s="4" t="inlineStr">
        <is>
          <t>ملصق العناية</t>
        </is>
      </c>
      <c r="B11" s="5" t="inlineStr"/>
      <c r="C11" s="5" t="inlineStr"/>
      <c r="D11" s="5" t="inlineStr">
        <is>
          <t>قطعة</t>
        </is>
      </c>
      <c r="E11" s="5" t="n">
        <v>1</v>
      </c>
      <c r="F11" s="5" t="n">
        <v>0.06</v>
      </c>
      <c r="G11" s="5" t="n">
        <v>3</v>
      </c>
      <c r="H11" s="6">
        <f>IF(OR(E11="",F11=""),"",E11*F11*(1+G11/100))</f>
        <v/>
      </c>
    </row>
    <row r="12">
      <c r="A12" s="4" t="inlineStr">
        <is>
          <t>كيس التغليف</t>
        </is>
      </c>
      <c r="B12" s="5" t="inlineStr"/>
      <c r="C12" s="5" t="inlineStr"/>
      <c r="D12" s="5" t="inlineStr">
        <is>
          <t>قطعة</t>
        </is>
      </c>
      <c r="E12" s="5" t="n">
        <v>1</v>
      </c>
      <c r="F12" s="5" t="n">
        <v>0.1</v>
      </c>
      <c r="G12" s="5" t="n">
        <v>2</v>
      </c>
      <c r="H12" s="6">
        <f>IF(OR(E12="",F12=""),"",E12*F12*(1+G12/100))</f>
        <v/>
      </c>
    </row>
    <row r="13">
      <c r="A13" s="4" t="n"/>
      <c r="B13" s="5" t="n"/>
      <c r="C13" s="5" t="n"/>
      <c r="D13" s="5" t="n"/>
      <c r="E13" s="5" t="n"/>
      <c r="F13" s="5" t="n"/>
      <c r="G13" s="5" t="n"/>
      <c r="H13" s="6">
        <f>IF(OR(E13="",F13=""),"",E13*F13*(1+G13/100))</f>
        <v/>
      </c>
    </row>
    <row r="14">
      <c r="A14" s="4" t="n"/>
      <c r="B14" s="5" t="n"/>
      <c r="C14" s="5" t="n"/>
      <c r="D14" s="5" t="n"/>
      <c r="E14" s="5" t="n"/>
      <c r="F14" s="5" t="n"/>
      <c r="G14" s="5" t="n"/>
      <c r="H14" s="6">
        <f>IF(OR(E14="",F14=""),"",E14*F14*(1+G14/100))</f>
        <v/>
      </c>
    </row>
    <row r="15">
      <c r="A15" s="4" t="n"/>
      <c r="B15" s="5" t="n"/>
      <c r="C15" s="5" t="n"/>
      <c r="D15" s="5" t="n"/>
      <c r="E15" s="5" t="n"/>
      <c r="F15" s="5" t="n"/>
      <c r="G15" s="5" t="n"/>
      <c r="H15" s="6">
        <f>IF(OR(E15="",F15=""),"",E15*F15*(1+G15/100))</f>
        <v/>
      </c>
    </row>
    <row r="16">
      <c r="A16" s="4" t="n"/>
      <c r="B16" s="5" t="n"/>
      <c r="C16" s="5" t="n"/>
      <c r="D16" s="5" t="n"/>
      <c r="E16" s="5" t="n"/>
      <c r="F16" s="5" t="n"/>
      <c r="G16" s="5" t="n"/>
      <c r="H16" s="6">
        <f>IF(OR(E16="",F16=""),"",E16*F16*(1+G16/100))</f>
        <v/>
      </c>
    </row>
    <row r="17">
      <c r="A17" s="4" t="n"/>
      <c r="B17" s="5" t="n"/>
      <c r="C17" s="5" t="n"/>
      <c r="D17" s="5" t="n"/>
      <c r="E17" s="5" t="n"/>
      <c r="F17" s="5" t="n"/>
      <c r="G17" s="5" t="n"/>
      <c r="H17" s="6">
        <f>IF(OR(E17="",F17=""),"",E17*F17*(1+G17/100))</f>
        <v/>
      </c>
    </row>
    <row r="18">
      <c r="A18" s="4" t="n"/>
      <c r="B18" s="5" t="n"/>
      <c r="C18" s="5" t="n"/>
      <c r="D18" s="5" t="n"/>
      <c r="E18" s="5" t="n"/>
      <c r="F18" s="5" t="n"/>
      <c r="G18" s="5" t="n"/>
      <c r="H18" s="6">
        <f>IF(OR(E18="",F18=""),"",E18*F18*(1+G18/100))</f>
        <v/>
      </c>
    </row>
    <row r="19">
      <c r="A19" s="4" t="n"/>
      <c r="B19" s="5" t="n"/>
      <c r="C19" s="5" t="n"/>
      <c r="D19" s="5" t="n"/>
      <c r="E19" s="5" t="n"/>
      <c r="F19" s="5" t="n"/>
      <c r="G19" s="5" t="n"/>
      <c r="H19" s="6">
        <f>IF(OR(E19="",F19=""),"",E19*F19*(1+G19/100))</f>
        <v/>
      </c>
    </row>
    <row r="20">
      <c r="A20" s="4" t="n"/>
      <c r="B20" s="5" t="n"/>
      <c r="C20" s="5" t="n"/>
      <c r="D20" s="5" t="n"/>
      <c r="E20" s="5" t="n"/>
      <c r="F20" s="5" t="n"/>
      <c r="G20" s="5" t="n"/>
      <c r="H20" s="6">
        <f>IF(OR(E20="",F20=""),"",E20*F20*(1+G20/100))</f>
        <v/>
      </c>
    </row>
    <row r="22">
      <c r="A22" s="7" t="inlineStr">
        <is>
          <t>إجمالي المواد للقطعة</t>
        </is>
      </c>
      <c r="B22" s="7" t="n"/>
      <c r="C22" s="7" t="n"/>
      <c r="D22" s="7" t="n"/>
      <c r="E22" s="7" t="n"/>
      <c r="F22" s="7" t="n"/>
      <c r="G22" s="7" t="n"/>
      <c r="H22" s="8">
        <f>SUM(H6:H20)</f>
        <v/>
      </c>
    </row>
    <row r="23">
      <c r="A23" s="7" t="inlineStr">
        <is>
          <t>حصة القماش الأساسي</t>
        </is>
      </c>
      <c r="B23" s="7" t="n"/>
      <c r="C23" s="7" t="n"/>
      <c r="D23" s="7" t="n"/>
      <c r="E23" s="7" t="n"/>
      <c r="F23" s="7" t="n"/>
      <c r="G23" s="7" t="n"/>
      <c r="H23" s="9">
        <f>IFERROR(H6/H22,"")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