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e cost" sheetId="1" state="visible" r:id="rId1"/>
    <sheet xmlns:r="http://schemas.openxmlformats.org/officeDocument/2006/relationships" name="Pric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&quot;x&quot;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4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4" fontId="5" fillId="4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rightToLeft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True cost per piece (landed cost)</t>
        </is>
      </c>
    </row>
    <row r="2">
      <c r="A2" s="2" t="inlineStr">
        <is>
          <t>Write one piece of your collection in each column. The last row is your true cost.</t>
        </is>
      </c>
    </row>
    <row r="3"/>
    <row r="4">
      <c r="A4" s="3" t="inlineStr">
        <is>
          <t>Item</t>
        </is>
      </c>
      <c r="B4" s="3" t="inlineStr">
        <is>
          <t>Piece 1 (example)</t>
        </is>
      </c>
      <c r="C4" s="3" t="inlineStr">
        <is>
          <t>Piece 2</t>
        </is>
      </c>
      <c r="D4" s="3" t="inlineStr">
        <is>
          <t>Piece 3</t>
        </is>
      </c>
      <c r="E4" s="3" t="inlineStr">
        <is>
          <t>Piece 4</t>
        </is>
      </c>
      <c r="F4" s="3" t="inlineStr">
        <is>
          <t>Piece 5</t>
        </is>
      </c>
    </row>
    <row r="5">
      <c r="A5" s="13" t="inlineStr">
        <is>
          <t>Piece name</t>
        </is>
      </c>
      <c r="B5" s="5" t="inlineStr">
        <is>
          <t>Hero shirt</t>
        </is>
      </c>
      <c r="C5" s="5" t="n"/>
      <c r="D5" s="5" t="n"/>
      <c r="E5" s="5" t="n"/>
      <c r="F5" s="5" t="n"/>
    </row>
    <row r="6">
      <c r="A6" s="13" t="inlineStr">
        <is>
          <t>Fabric</t>
        </is>
      </c>
      <c r="B6" s="6" t="n">
        <v>6</v>
      </c>
      <c r="C6" s="6" t="n"/>
      <c r="D6" s="6" t="n"/>
      <c r="E6" s="6" t="n"/>
      <c r="F6" s="6" t="n"/>
    </row>
    <row r="7">
      <c r="A7" s="13" t="inlineStr">
        <is>
          <t>Manufacturing labor</t>
        </is>
      </c>
      <c r="B7" s="6" t="n">
        <v>4</v>
      </c>
      <c r="C7" s="6" t="n"/>
      <c r="D7" s="6" t="n"/>
      <c r="E7" s="6" t="n"/>
      <c r="F7" s="6" t="n"/>
    </row>
    <row r="8">
      <c r="A8" s="13" t="inlineStr">
        <is>
          <t>Trims</t>
        </is>
      </c>
      <c r="B8" s="6" t="n">
        <v>1.5</v>
      </c>
      <c r="C8" s="6" t="n"/>
      <c r="D8" s="6" t="n"/>
      <c r="E8" s="6" t="n"/>
      <c r="F8" s="6" t="n"/>
    </row>
    <row r="9">
      <c r="A9" s="13" t="inlineStr">
        <is>
          <t>Packaging and labels</t>
        </is>
      </c>
      <c r="B9" s="6" t="n">
        <v>0.5</v>
      </c>
      <c r="C9" s="6" t="n"/>
      <c r="D9" s="6" t="n"/>
      <c r="E9" s="6" t="n"/>
      <c r="F9" s="6" t="n"/>
    </row>
    <row r="10">
      <c r="A10" s="14" t="inlineStr">
        <is>
          <t>Factory price (sum of lines)</t>
        </is>
      </c>
      <c r="B10" s="8">
        <f>SUM(B6:B9)</f>
        <v/>
      </c>
      <c r="C10" s="8">
        <f>SUM(C6:C9)</f>
        <v/>
      </c>
      <c r="D10" s="8">
        <f>SUM(D6:D9)</f>
        <v/>
      </c>
      <c r="E10" s="8">
        <f>SUM(E6:E9)</f>
        <v/>
      </c>
      <c r="F10" s="8">
        <f>SUM(F6:F9)</f>
        <v/>
      </c>
    </row>
    <row r="11">
      <c r="A11" s="13" t="inlineStr">
        <is>
          <t>Shipping per piece</t>
        </is>
      </c>
      <c r="B11" s="6" t="n">
        <v>1.5</v>
      </c>
      <c r="C11" s="6" t="n"/>
      <c r="D11" s="6" t="n"/>
      <c r="E11" s="6" t="n"/>
      <c r="F11" s="6" t="n"/>
    </row>
    <row r="12">
      <c r="A12" s="13" t="inlineStr">
        <is>
          <t>Duty rate (example 5%)</t>
        </is>
      </c>
      <c r="B12" s="9" t="n">
        <v>0.05</v>
      </c>
      <c r="C12" s="9" t="n"/>
      <c r="D12" s="9" t="n"/>
      <c r="E12" s="9" t="n"/>
      <c r="F12" s="9" t="n"/>
    </row>
    <row r="13">
      <c r="A13" s="13" t="inlineStr">
        <is>
          <t>Inspection and transfer fees</t>
        </is>
      </c>
      <c r="B13" s="6" t="n">
        <v>0.8</v>
      </c>
      <c r="C13" s="6" t="n"/>
      <c r="D13" s="6" t="n"/>
      <c r="E13" s="6" t="n"/>
      <c r="F13" s="6" t="n"/>
    </row>
    <row r="14">
      <c r="A14" s="13" t="inlineStr">
        <is>
          <t>Samples and patterns spread per piece</t>
        </is>
      </c>
      <c r="B14" s="6" t="n">
        <v>0</v>
      </c>
      <c r="C14" s="6" t="n"/>
      <c r="D14" s="6" t="n"/>
      <c r="E14" s="6" t="n"/>
      <c r="F14" s="6" t="n"/>
    </row>
    <row r="15">
      <c r="A15" s="14" t="inlineStr">
        <is>
          <t>Duty amount</t>
        </is>
      </c>
      <c r="B15" s="8">
        <f>(B10+B11)*B12</f>
        <v/>
      </c>
      <c r="C15" s="8">
        <f>(C10+C11)*C12</f>
        <v/>
      </c>
      <c r="D15" s="8">
        <f>(D10+D11)*D12</f>
        <v/>
      </c>
      <c r="E15" s="8">
        <f>(E10+E11)*E12</f>
        <v/>
      </c>
      <c r="F15" s="8">
        <f>(F10+F11)*F12</f>
        <v/>
      </c>
    </row>
    <row r="16">
      <c r="A16" s="14" t="inlineStr">
        <is>
          <t>True cost per piece</t>
        </is>
      </c>
      <c r="B16" s="8">
        <f>B10+B11+B15+B13+B14</f>
        <v/>
      </c>
      <c r="C16" s="8">
        <f>C10+C11+C15+C13+C14</f>
        <v/>
      </c>
      <c r="D16" s="8">
        <f>D10+D11+D15+D13+D14</f>
        <v/>
      </c>
      <c r="E16" s="8">
        <f>E10+E11+E15+E13+E14</f>
        <v/>
      </c>
      <c r="F16" s="8">
        <f>F10+F11+F15+F13+F14</f>
        <v/>
      </c>
    </row>
    <row r="17"/>
    <row r="18">
      <c r="A18" s="2" t="inlineStr">
        <is>
          <t>You fill the yellow cells and the rest is calculated automatically. The numbers already in the file are illustrative examples that explain the method, not market prices.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2" customWidth="1" min="3" max="3"/>
    <col width="18" customWidth="1" min="4" max="4"/>
    <col width="16" customWidth="1" min="5" max="5"/>
    <col width="26" customWidth="1" min="6" max="6"/>
    <col width="16" customWidth="1" min="7" max="7"/>
  </cols>
  <sheetData>
    <row r="1">
      <c r="A1" s="1" t="inlineStr">
        <is>
          <t>Pricing calculator: markup, margin and wholesale price</t>
        </is>
      </c>
    </row>
    <row r="2">
      <c r="A2" s="2" t="inlineStr">
        <is>
          <t>The cost comes from the first sheet. Write the proposed retail price in the yellow cell.</t>
        </is>
      </c>
    </row>
    <row r="3"/>
    <row r="4">
      <c r="A4" s="3" t="inlineStr">
        <is>
          <t>Piece</t>
        </is>
      </c>
      <c r="B4" s="3" t="inlineStr">
        <is>
          <t>True cost</t>
        </is>
      </c>
      <c r="C4" s="3" t="inlineStr">
        <is>
          <t>Proposed retail price</t>
        </is>
      </c>
      <c r="D4" s="3" t="inlineStr">
        <is>
          <t>Markup</t>
        </is>
      </c>
      <c r="E4" s="3" t="inlineStr">
        <is>
          <t>Margin</t>
        </is>
      </c>
      <c r="F4" s="3" t="inlineStr">
        <is>
          <t>Wholesale price (half of retail)</t>
        </is>
      </c>
      <c r="G4" s="3" t="inlineStr">
        <is>
          <t>Wholesale margin</t>
        </is>
      </c>
    </row>
    <row r="5">
      <c r="A5" s="13">
        <f>IF('True cost'!B5="","",'True cost'!B5)</f>
        <v/>
      </c>
      <c r="B5" s="10">
        <f>'True cost'!B16</f>
        <v/>
      </c>
      <c r="C5" s="6" t="n">
        <v>45</v>
      </c>
      <c r="D5" s="11">
        <f>IF(AND(B5&gt;0,N(C5)&gt;0),C5/B5,"")</f>
        <v/>
      </c>
      <c r="E5" s="12">
        <f>IF(AND(B5&gt;0,N(C5)&gt;0),(C5-B5)/C5,"")</f>
        <v/>
      </c>
      <c r="F5" s="10">
        <f>IF(N(C5)&gt;0,C5/2,"")</f>
        <v/>
      </c>
      <c r="G5" s="12">
        <f>IF(AND(B5&gt;0,N(C5)&gt;0),(F5-B5)/F5,"")</f>
        <v/>
      </c>
    </row>
    <row r="6">
      <c r="A6" s="13">
        <f>IF('True cost'!C5="","",'True cost'!C5)</f>
        <v/>
      </c>
      <c r="B6" s="10">
        <f>'True cost'!C16</f>
        <v/>
      </c>
      <c r="C6" s="6" t="n"/>
      <c r="D6" s="11">
        <f>IF(AND(B6&gt;0,N(C6)&gt;0),C6/B6,"")</f>
        <v/>
      </c>
      <c r="E6" s="12">
        <f>IF(AND(B6&gt;0,N(C6)&gt;0),(C6-B6)/C6,"")</f>
        <v/>
      </c>
      <c r="F6" s="10">
        <f>IF(N(C6)&gt;0,C6/2,"")</f>
        <v/>
      </c>
      <c r="G6" s="12">
        <f>IF(AND(B6&gt;0,N(C6)&gt;0),(F6-B6)/F6,"")</f>
        <v/>
      </c>
    </row>
    <row r="7">
      <c r="A7" s="13">
        <f>IF('True cost'!D5="","",'True cost'!D5)</f>
        <v/>
      </c>
      <c r="B7" s="10">
        <f>'True cost'!D16</f>
        <v/>
      </c>
      <c r="C7" s="6" t="n"/>
      <c r="D7" s="11">
        <f>IF(AND(B7&gt;0,N(C7)&gt;0),C7/B7,"")</f>
        <v/>
      </c>
      <c r="E7" s="12">
        <f>IF(AND(B7&gt;0,N(C7)&gt;0),(C7-B7)/C7,"")</f>
        <v/>
      </c>
      <c r="F7" s="10">
        <f>IF(N(C7)&gt;0,C7/2,"")</f>
        <v/>
      </c>
      <c r="G7" s="12">
        <f>IF(AND(B7&gt;0,N(C7)&gt;0),(F7-B7)/F7,"")</f>
        <v/>
      </c>
    </row>
    <row r="8">
      <c r="A8" s="13">
        <f>IF('True cost'!E5="","",'True cost'!E5)</f>
        <v/>
      </c>
      <c r="B8" s="10">
        <f>'True cost'!E16</f>
        <v/>
      </c>
      <c r="C8" s="6" t="n"/>
      <c r="D8" s="11">
        <f>IF(AND(B8&gt;0,N(C8)&gt;0),C8/B8,"")</f>
        <v/>
      </c>
      <c r="E8" s="12">
        <f>IF(AND(B8&gt;0,N(C8)&gt;0),(C8-B8)/C8,"")</f>
        <v/>
      </c>
      <c r="F8" s="10">
        <f>IF(N(C8)&gt;0,C8/2,"")</f>
        <v/>
      </c>
      <c r="G8" s="12">
        <f>IF(AND(B8&gt;0,N(C8)&gt;0),(F8-B8)/F8,"")</f>
        <v/>
      </c>
    </row>
    <row r="9">
      <c r="A9" s="13">
        <f>IF('True cost'!F5="","",'True cost'!F5)</f>
        <v/>
      </c>
      <c r="B9" s="10">
        <f>'True cost'!F16</f>
        <v/>
      </c>
      <c r="C9" s="6" t="n"/>
      <c r="D9" s="11">
        <f>IF(AND(B9&gt;0,N(C9)&gt;0),C9/B9,"")</f>
        <v/>
      </c>
      <c r="E9" s="12">
        <f>IF(AND(B9&gt;0,N(C9)&gt;0),(C9-B9)/C9,"")</f>
        <v/>
      </c>
      <c r="F9" s="10">
        <f>IF(N(C9)&gt;0,C9/2,"")</f>
        <v/>
      </c>
      <c r="G9" s="12">
        <f>IF(AND(B9&gt;0,N(C9)&gt;0),(F9-B9)/F9,"")</f>
        <v/>
      </c>
    </row>
    <row r="10"/>
    <row r="11">
      <c r="A11" s="2" t="inlineStr">
        <is>
          <t>You fill the yellow cells and the rest is calculated automatically. The numbers already in the file are illustrative examples that explain the method, not market prices.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2026-10-22T07:45:54Z</dcterms:created>
  <dcterms:modified xmlns:dcterms="http://purl.org/dc/terms/" xmlns:xsi="http://www.w3.org/2001/XMLSchema-instance" xsi:type="dcterms:W3CDTF">2026-10-22T07:56:55Z</dcterms:modified>
</cp:coreProperties>
</file>