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and pricing" sheetId="1" state="visible" r:id="rId1"/>
    <sheet xmlns:r="http://schemas.openxmlformats.org/officeDocument/2006/relationships" name="Competitor pri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2" fontId="5" fillId="4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rightToLeft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Private label cost and pricing</t>
        </is>
      </c>
    </row>
    <row r="2">
      <c r="A2" s="2" t="inlineStr">
        <is>
          <t>Compare three quantities: landed cost, markup and margin.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Item</t>
        </is>
      </c>
      <c r="B5" s="3" t="inlineStr">
        <is>
          <t>Quantity 1</t>
        </is>
      </c>
      <c r="C5" s="3" t="inlineStr">
        <is>
          <t>Quantity 2</t>
        </is>
      </c>
      <c r="D5" s="3" t="inlineStr">
        <is>
          <t>Quantity 3</t>
        </is>
      </c>
    </row>
    <row r="6">
      <c r="A6" s="4" t="inlineStr">
        <is>
          <t>Quantity</t>
        </is>
      </c>
      <c r="B6" s="5" t="n">
        <v>300</v>
      </c>
      <c r="C6" s="5" t="n">
        <v>600</v>
      </c>
      <c r="D6" s="5" t="n">
        <v>1200</v>
      </c>
    </row>
    <row r="7">
      <c r="A7" s="4" t="inlineStr">
        <is>
          <t>Supplier price per piece</t>
        </is>
      </c>
      <c r="B7" s="5" t="n">
        <v>13</v>
      </c>
      <c r="C7" s="5" t="n">
        <v>12</v>
      </c>
      <c r="D7" s="5" t="n">
        <v>11</v>
      </c>
    </row>
    <row r="8">
      <c r="A8" s="4" t="inlineStr">
        <is>
          <t>Label and packaging per piece</t>
        </is>
      </c>
      <c r="B8" s="5" t="n">
        <v>1.2</v>
      </c>
      <c r="C8" s="5" t="n">
        <v>1</v>
      </c>
      <c r="D8" s="5" t="n">
        <v>0.9</v>
      </c>
    </row>
    <row r="9">
      <c r="A9" s="4" t="inlineStr">
        <is>
          <t>Setup fees (total)</t>
        </is>
      </c>
      <c r="B9" s="5" t="n">
        <v>300</v>
      </c>
      <c r="C9" s="5" t="n">
        <v>300</v>
      </c>
      <c r="D9" s="5" t="n">
        <v>300</v>
      </c>
    </row>
    <row r="10">
      <c r="A10" s="4" t="inlineStr">
        <is>
          <t>Shipping and duty per piece</t>
        </is>
      </c>
      <c r="B10" s="5" t="n">
        <v>2.8</v>
      </c>
      <c r="C10" s="5" t="n">
        <v>2.5</v>
      </c>
      <c r="D10" s="5" t="n">
        <v>2.3</v>
      </c>
    </row>
    <row r="11">
      <c r="A11" s="4" t="inlineStr">
        <is>
          <t>Selling price</t>
        </is>
      </c>
      <c r="B11" s="5" t="n">
        <v>50</v>
      </c>
      <c r="C11" s="5" t="n">
        <v>50</v>
      </c>
      <c r="D11" s="5" t="n">
        <v>50</v>
      </c>
    </row>
    <row r="13">
      <c r="A13" s="6" t="inlineStr">
        <is>
          <t>Results</t>
        </is>
      </c>
      <c r="B13" s="6" t="n"/>
      <c r="C13" s="6" t="n"/>
      <c r="D13" s="6" t="n"/>
    </row>
    <row r="14">
      <c r="A14" s="4" t="inlineStr">
        <is>
          <t>Setup fee per piece</t>
        </is>
      </c>
      <c r="B14" s="7">
        <f>B9/B6</f>
        <v/>
      </c>
      <c r="C14" s="7">
        <f>C9/C6</f>
        <v/>
      </c>
      <c r="D14" s="7">
        <f>D9/D6</f>
        <v/>
      </c>
    </row>
    <row r="15">
      <c r="A15" s="8" t="inlineStr">
        <is>
          <t>Landed cost per piece</t>
        </is>
      </c>
      <c r="B15" s="9">
        <f>B7+B8+B14+B10</f>
        <v/>
      </c>
      <c r="C15" s="9">
        <f>C7+C8+C14+C10</f>
        <v/>
      </c>
      <c r="D15" s="9">
        <f>D7+D8+D14+D10</f>
        <v/>
      </c>
    </row>
    <row r="16">
      <c r="A16" s="4" t="inlineStr">
        <is>
          <t>Markup</t>
        </is>
      </c>
      <c r="B16" s="10">
        <f>IFERROR(B11/B15,"")</f>
        <v/>
      </c>
      <c r="C16" s="10">
        <f>IFERROR(C11/C15,"")</f>
        <v/>
      </c>
      <c r="D16" s="10">
        <f>IFERROR(D11/D15,"")</f>
        <v/>
      </c>
    </row>
    <row r="17">
      <c r="A17" s="4" t="inlineStr">
        <is>
          <t>Margin</t>
        </is>
      </c>
      <c r="B17" s="11">
        <f>IFERROR((B11-B15)/B11,"")</f>
        <v/>
      </c>
      <c r="C17" s="11">
        <f>IFERROR((C11-C15)/C11,"")</f>
        <v/>
      </c>
      <c r="D17" s="11">
        <f>IFERROR((D11-D15)/D11,"")</f>
        <v/>
      </c>
    </row>
    <row r="18">
      <c r="A18" s="4" t="inlineStr">
        <is>
          <t>Money tied up in the order</t>
        </is>
      </c>
      <c r="B18" s="12">
        <f>B15*B6</f>
        <v/>
      </c>
      <c r="C18" s="12">
        <f>C15*C6</f>
        <v/>
      </c>
      <c r="D18" s="12">
        <f>D15*D6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rightToLeft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60" customWidth="1" min="3" max="3"/>
  </cols>
  <sheetData>
    <row r="1">
      <c r="A1" s="1" t="inlineStr">
        <is>
          <t>Competitor prices</t>
        </is>
      </c>
    </row>
    <row r="2">
      <c r="A2" s="2" t="inlineStr">
        <is>
          <t>Collect five similar products and what they offer.</t>
        </is>
      </c>
    </row>
    <row r="4">
      <c r="A4" s="3" t="inlineStr">
        <is>
          <t>Competitor</t>
        </is>
      </c>
      <c r="B4" s="3" t="inlineStr">
        <is>
          <t>Price</t>
        </is>
      </c>
      <c r="C4" s="3" t="inlineStr">
        <is>
          <t>What they offer</t>
        </is>
      </c>
    </row>
    <row r="5">
      <c r="A5" s="5" t="n"/>
      <c r="B5" s="5" t="n">
        <v>42</v>
      </c>
      <c r="C5" s="5" t="n"/>
    </row>
    <row r="6">
      <c r="A6" s="5" t="n"/>
      <c r="B6" s="5" t="n">
        <v>48</v>
      </c>
      <c r="C6" s="5" t="n"/>
    </row>
    <row r="7">
      <c r="A7" s="5" t="n"/>
      <c r="B7" s="5" t="n">
        <v>55</v>
      </c>
      <c r="C7" s="5" t="n"/>
    </row>
    <row r="8">
      <c r="A8" s="5" t="n"/>
      <c r="B8" s="5" t="n">
        <v>60</v>
      </c>
      <c r="C8" s="5" t="n"/>
    </row>
    <row r="9">
      <c r="A9" s="5" t="n"/>
      <c r="B9" s="5" t="n">
        <v>52</v>
      </c>
      <c r="C9" s="5" t="n"/>
    </row>
    <row r="11">
      <c r="A11" s="8" t="inlineStr">
        <is>
          <t>Average</t>
        </is>
      </c>
      <c r="B11" s="13">
        <f>IFERROR(AVERAGE(B5:B9),"")</f>
        <v/>
      </c>
      <c r="C11" s="6" t="n"/>
    </row>
    <row r="12">
      <c r="A12" s="4" t="inlineStr">
        <is>
          <t>Lowest</t>
        </is>
      </c>
      <c r="B12" s="14">
        <f>IFERROR(MIN(B5:B9),"")</f>
        <v/>
      </c>
    </row>
    <row r="13">
      <c r="A13" s="4" t="inlineStr">
        <is>
          <t>Highest</t>
        </is>
      </c>
      <c r="B13" s="14">
        <f>IFERROR(MAX(B5:B9),"")</f>
        <v/>
      </c>
    </row>
    <row r="15">
      <c r="A15" s="2" t="inlineStr">
        <is>
          <t>The prices are illustrative. Replace them with prices in your market.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