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مقارن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right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right" vertical="center" wrapText="1"/>
    </xf>
    <xf numFmtId="2" fontId="5" fillId="4" borderId="1" applyAlignment="1" pivotButton="0" quotePrefix="0" xfId="0">
      <alignment horizontal="center" vertical="center" wrapText="1"/>
    </xf>
    <xf numFmtId="2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rightToLeft="1" workbookViewId="0">
      <selection activeCell="A1" sqref="A1"/>
    </sheetView>
  </sheetViews>
  <sheetFormatPr baseColWidth="8" defaultRowHeight="15"/>
  <cols>
    <col width="50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مقارنة العروض بالتكلفة الواصلة</t>
        </is>
      </c>
    </row>
    <row r="2">
      <c r="A2" s="2" t="inlineStr">
        <is>
          <t>الأرقام أمثلة. أدخل أرقام عروضك الحقيقية ولاحظ من يفوز.</t>
        </is>
      </c>
    </row>
    <row r="3">
      <c r="A3" s="2" t="inlineStr">
        <is>
          <t>الخانات الصفراء تعبئها أنت، والباقي يُحسب تلقائيًا. الأرقام الجاهزة في الملف أمثلة افتراضية لشرح الطريقة وليست أرقام سوق.</t>
        </is>
      </c>
    </row>
    <row r="5">
      <c r="A5" s="3" t="inlineStr">
        <is>
          <t>البند</t>
        </is>
      </c>
      <c r="B5" s="3" t="inlineStr">
        <is>
          <t>المورد أ</t>
        </is>
      </c>
      <c r="C5" s="3" t="inlineStr">
        <is>
          <t>المورد ب</t>
        </is>
      </c>
      <c r="D5" s="3" t="inlineStr">
        <is>
          <t>المورد ج</t>
        </is>
      </c>
    </row>
    <row r="6">
      <c r="A6" s="4" t="inlineStr">
        <is>
          <t>سعر القطعة FOB</t>
        </is>
      </c>
      <c r="B6" s="5" t="n">
        <v>10</v>
      </c>
      <c r="C6" s="5" t="n">
        <v>9</v>
      </c>
      <c r="D6" s="5" t="n">
        <v>11</v>
      </c>
    </row>
    <row r="7">
      <c r="A7" s="4" t="inlineStr">
        <is>
          <t>الحد الأدنى للكمية</t>
        </is>
      </c>
      <c r="B7" s="5" t="n">
        <v>500</v>
      </c>
      <c r="C7" s="5" t="n">
        <v>1000</v>
      </c>
      <c r="D7" s="5" t="n">
        <v>300</v>
      </c>
    </row>
    <row r="8">
      <c r="A8" s="4" t="inlineStr">
        <is>
          <t>كمية طلبك</t>
        </is>
      </c>
      <c r="B8" s="5" t="n">
        <v>1000</v>
      </c>
      <c r="C8" s="5" t="n">
        <v>1000</v>
      </c>
      <c r="D8" s="5" t="n">
        <v>1000</v>
      </c>
    </row>
    <row r="9">
      <c r="A9" s="4" t="inlineStr">
        <is>
          <t>تكلفة العينة</t>
        </is>
      </c>
      <c r="B9" s="5" t="n">
        <v>40</v>
      </c>
      <c r="C9" s="5" t="n">
        <v>60</v>
      </c>
      <c r="D9" s="5" t="n">
        <v>0</v>
      </c>
    </row>
    <row r="10">
      <c r="A10" s="4" t="inlineStr">
        <is>
          <t>رسوم قوالب أو طباعة (إجمالي)</t>
        </is>
      </c>
      <c r="B10" s="5" t="n">
        <v>0</v>
      </c>
      <c r="C10" s="5" t="n">
        <v>150</v>
      </c>
      <c r="D10" s="5" t="n">
        <v>0</v>
      </c>
    </row>
    <row r="11">
      <c r="A11" s="4" t="inlineStr">
        <is>
          <t>مدة الإنتاج بالأيام</t>
        </is>
      </c>
      <c r="B11" s="5" t="n">
        <v>35</v>
      </c>
      <c r="C11" s="5" t="n">
        <v>45</v>
      </c>
      <c r="D11" s="5" t="n">
        <v>30</v>
      </c>
    </row>
    <row r="12">
      <c r="A12" s="4" t="inlineStr">
        <is>
          <t>نسبة العربون %</t>
        </is>
      </c>
      <c r="B12" s="5" t="n">
        <v>30</v>
      </c>
      <c r="C12" s="5" t="n">
        <v>50</v>
      </c>
      <c r="D12" s="5" t="n">
        <v>30</v>
      </c>
    </row>
    <row r="13">
      <c r="A13" s="4" t="inlineStr">
        <is>
          <t>الشحن للقطعة</t>
        </is>
      </c>
      <c r="B13" s="5" t="n">
        <v>1.2</v>
      </c>
      <c r="C13" s="5" t="n">
        <v>1.2</v>
      </c>
      <c r="D13" s="5" t="n">
        <v>1.2</v>
      </c>
    </row>
    <row r="14">
      <c r="A14" s="4" t="inlineStr">
        <is>
          <t>التأمين للقطعة</t>
        </is>
      </c>
      <c r="B14" s="5" t="n">
        <v>0.1</v>
      </c>
      <c r="C14" s="5" t="n">
        <v>0.1</v>
      </c>
      <c r="D14" s="5" t="n">
        <v>0.1</v>
      </c>
    </row>
    <row r="15">
      <c r="A15" s="4" t="inlineStr">
        <is>
          <t>نسبة الجمارك %</t>
        </is>
      </c>
      <c r="B15" s="5" t="n">
        <v>10</v>
      </c>
      <c r="C15" s="5" t="n">
        <v>10</v>
      </c>
      <c r="D15" s="5" t="n">
        <v>10</v>
      </c>
    </row>
    <row r="16">
      <c r="A16" s="4" t="inlineStr">
        <is>
          <t>رسوم أخرى للقطعة</t>
        </is>
      </c>
      <c r="B16" s="5" t="n">
        <v>0.8</v>
      </c>
      <c r="C16" s="5" t="n">
        <v>0.8</v>
      </c>
      <c r="D16" s="5" t="n">
        <v>0.8</v>
      </c>
    </row>
    <row r="18">
      <c r="A18" s="6" t="inlineStr">
        <is>
          <t>التكلفة الواصلة للقطعة</t>
        </is>
      </c>
      <c r="B18" s="7">
        <f>IFERROR(B6+B13+B14+(B6+B13+B14)*B15/100+B16,"")</f>
        <v/>
      </c>
      <c r="C18" s="7">
        <f>IFERROR(C6+C13+C14+(C6+C13+C14)*C15/100+C16,"")</f>
        <v/>
      </c>
      <c r="D18" s="7">
        <f>IFERROR(D6+D13+D14+(D6+D13+D14)*D15/100+D16,"")</f>
        <v/>
      </c>
    </row>
    <row r="19">
      <c r="A19" s="4" t="inlineStr">
        <is>
          <t>إجمالي تكلفة الطلبية</t>
        </is>
      </c>
      <c r="B19" s="8">
        <f>IFERROR(B18*B8+B9+B10,"")</f>
        <v/>
      </c>
      <c r="C19" s="8">
        <f>IFERROR(C18*C8+C9+C10,"")</f>
        <v/>
      </c>
      <c r="D19" s="8">
        <f>IFERROR(D18*D8+D9+D10,"")</f>
        <v/>
      </c>
    </row>
    <row r="20">
      <c r="A20" s="4" t="inlineStr">
        <is>
          <t>مبلغ العربون</t>
        </is>
      </c>
      <c r="B20" s="8">
        <f>IFERROR(B6*B8*B12/100,"")</f>
        <v/>
      </c>
      <c r="C20" s="8">
        <f>IFERROR(C6*C8*C12/100,"")</f>
        <v/>
      </c>
      <c r="D20" s="8">
        <f>IFERROR(D6*D8*D12/100,"")</f>
        <v/>
      </c>
    </row>
    <row r="21">
      <c r="A21" s="4" t="inlineStr">
        <is>
          <t>الكمية تحقق الحد الأدنى؟</t>
        </is>
      </c>
      <c r="B21" s="9">
        <f>IF(B8&gt;=B7,"نعم","لا")</f>
        <v/>
      </c>
      <c r="C21" s="9">
        <f>IF(C8&gt;=C7,"نعم","لا")</f>
        <v/>
      </c>
      <c r="D21" s="9">
        <f>IF(D8&gt;=D7,"نعم","لا")</f>
        <v/>
      </c>
    </row>
    <row r="22">
      <c r="A22" s="6" t="inlineStr">
        <is>
          <t>الترتيب (1 هو الأرخص)</t>
        </is>
      </c>
      <c r="B22" s="10">
        <f>IFERROR(RANK(B18,$B$18:$D$18,1),"")</f>
        <v/>
      </c>
      <c r="C22" s="10">
        <f>IFERROR(RANK(C18,$B$18:$D$18,1),"")</f>
        <v/>
      </c>
      <c r="D22" s="10">
        <f>IFERROR(RANK(D18,$B$18:$D$18,1),"")</f>
        <v/>
      </c>
    </row>
    <row r="24">
      <c r="A24" s="2" t="inlineStr">
        <is>
          <t>الجمارك محسوبة هنا على قيمة السلعة مع الشحن والتأمين. تختلف طريقة الحساب بين البلدان، فتحقق منها.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2026-10-27T23:26:08Z</dcterms:created>
  <dcterms:modified xmlns:dcterms="http://purl.org/dc/terms/" xmlns:xsi="http://www.w3.org/2001/XMLSchema-instance" xsi:type="dcterms:W3CDTF">2026-10-27T23:26:08Z</dcterms:modified>
</cp:coreProperties>
</file>